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8840" yWindow="980" windowWidth="15780" windowHeight="15220"/>
  </bookViews>
  <sheets>
    <sheet name="Feuil1" sheetId="1" r:id="rId1"/>
  </sheets>
  <definedNames>
    <definedName name="_xlnm.Print_Area">Feuil1!$H$2:$J$16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N19" i="1"/>
  <c r="N20"/>
  <c r="N21"/>
  <c r="N22"/>
  <c r="N23"/>
  <c r="N24"/>
  <c r="N25"/>
  <c r="N26"/>
  <c r="N27"/>
  <c r="N28"/>
  <c r="N29"/>
  <c r="N30"/>
  <c r="N31"/>
  <c r="M19"/>
  <c r="M20"/>
  <c r="M21"/>
  <c r="M22"/>
  <c r="M23"/>
  <c r="M24"/>
  <c r="M25"/>
  <c r="M26"/>
  <c r="M27"/>
  <c r="M28"/>
  <c r="M29"/>
  <c r="M30"/>
  <c r="M31"/>
  <c r="L19"/>
  <c r="L20"/>
  <c r="L21"/>
  <c r="L22"/>
  <c r="L23"/>
  <c r="L24"/>
  <c r="L25"/>
  <c r="L26"/>
  <c r="L27"/>
  <c r="L28"/>
  <c r="L29"/>
  <c r="L30"/>
  <c r="L31"/>
  <c r="C19"/>
  <c r="D19"/>
  <c r="E19"/>
  <c r="F19"/>
  <c r="G19"/>
  <c r="H19"/>
  <c r="I19"/>
  <c r="J19"/>
  <c r="K19"/>
  <c r="C20"/>
  <c r="D20"/>
  <c r="E20"/>
  <c r="F20"/>
  <c r="G20"/>
  <c r="H20"/>
  <c r="I20"/>
  <c r="J20"/>
  <c r="K20"/>
  <c r="C21"/>
  <c r="D21"/>
  <c r="E21"/>
  <c r="F21"/>
  <c r="G21"/>
  <c r="H21"/>
  <c r="I21"/>
  <c r="J21"/>
  <c r="K21"/>
  <c r="C22"/>
  <c r="D22"/>
  <c r="E22"/>
  <c r="F22"/>
  <c r="G22"/>
  <c r="H22"/>
  <c r="I22"/>
  <c r="J22"/>
  <c r="K22"/>
  <c r="C23"/>
  <c r="D23"/>
  <c r="E23"/>
  <c r="F23"/>
  <c r="G23"/>
  <c r="H23"/>
  <c r="I23"/>
  <c r="J23"/>
  <c r="K23"/>
  <c r="C24"/>
  <c r="D24"/>
  <c r="E24"/>
  <c r="F24"/>
  <c r="G24"/>
  <c r="H24"/>
  <c r="I24"/>
  <c r="J24"/>
  <c r="K24"/>
  <c r="C25"/>
  <c r="D25"/>
  <c r="E25"/>
  <c r="F25"/>
  <c r="G25"/>
  <c r="H25"/>
  <c r="I25"/>
  <c r="J25"/>
  <c r="K25"/>
  <c r="C26"/>
  <c r="D26"/>
  <c r="E26"/>
  <c r="F26"/>
  <c r="G26"/>
  <c r="H26"/>
  <c r="I26"/>
  <c r="J26"/>
  <c r="K26"/>
  <c r="C27"/>
  <c r="D27"/>
  <c r="E27"/>
  <c r="F27"/>
  <c r="G27"/>
  <c r="H27"/>
  <c r="I27"/>
  <c r="J27"/>
  <c r="K27"/>
  <c r="C28"/>
  <c r="D28"/>
  <c r="E28"/>
  <c r="F28"/>
  <c r="G28"/>
  <c r="H28"/>
  <c r="I28"/>
  <c r="J28"/>
  <c r="K28"/>
  <c r="C29"/>
  <c r="D29"/>
  <c r="E29"/>
  <c r="F29"/>
  <c r="G29"/>
  <c r="H29"/>
  <c r="I29"/>
  <c r="J29"/>
  <c r="K29"/>
  <c r="C30"/>
  <c r="D30"/>
  <c r="E30"/>
  <c r="F30"/>
  <c r="G30"/>
  <c r="H30"/>
  <c r="I30"/>
  <c r="J30"/>
  <c r="K30"/>
  <c r="C31"/>
  <c r="D31"/>
  <c r="E31"/>
  <c r="F31"/>
  <c r="G31"/>
  <c r="H31"/>
  <c r="I31"/>
  <c r="J31"/>
  <c r="K31"/>
</calcChain>
</file>

<file path=xl/sharedStrings.xml><?xml version="1.0" encoding="utf-8"?>
<sst xmlns="http://schemas.openxmlformats.org/spreadsheetml/2006/main" count="47" uniqueCount="34">
  <si>
    <t>C 095</t>
  </si>
  <si>
    <t>C 097</t>
  </si>
  <si>
    <t>Poney</t>
  </si>
  <si>
    <t>Islande</t>
  </si>
  <si>
    <t>Welsh</t>
  </si>
  <si>
    <t>Exmoor</t>
  </si>
  <si>
    <t>F</t>
  </si>
  <si>
    <t>M</t>
  </si>
  <si>
    <t>KI 2499</t>
  </si>
  <si>
    <t>KI 1554</t>
  </si>
  <si>
    <t>KI 31851</t>
  </si>
  <si>
    <t>KI 1661</t>
  </si>
  <si>
    <t>KI 18146</t>
  </si>
  <si>
    <t>KI 2217</t>
  </si>
  <si>
    <t>C 101</t>
  </si>
  <si>
    <t>C 103</t>
  </si>
  <si>
    <t>C 105</t>
  </si>
  <si>
    <t>C 106</t>
  </si>
  <si>
    <t>C 111</t>
  </si>
  <si>
    <t>C 120</t>
  </si>
  <si>
    <t>AC 1903.313</t>
  </si>
  <si>
    <t>sans crâne</t>
  </si>
  <si>
    <t>HL pon 2</t>
  </si>
  <si>
    <t>PR 4.1.1977</t>
  </si>
  <si>
    <t>C 158</t>
  </si>
  <si>
    <t>Log10(E.h.o)</t>
  </si>
  <si>
    <t>MK 770</t>
  </si>
  <si>
    <t>C 181</t>
  </si>
  <si>
    <t>Fjord</t>
  </si>
  <si>
    <t>MK 830</t>
  </si>
  <si>
    <t>C 183</t>
  </si>
  <si>
    <t>C 184</t>
  </si>
  <si>
    <t>MK 828</t>
  </si>
  <si>
    <t>Islande 1</t>
  </si>
</sst>
</file>

<file path=xl/styles.xml><?xml version="1.0" encoding="utf-8"?>
<styleSheet xmlns="http://schemas.openxmlformats.org/spreadsheetml/2006/main">
  <numFmts count="1">
    <numFmt numFmtId="189" formatCode="0.000"/>
  </numFmts>
  <fonts count="3">
    <font>
      <sz val="9"/>
      <name val="Geneva"/>
    </font>
    <font>
      <sz val="8"/>
      <name val="Geneva"/>
    </font>
    <font>
      <sz val="9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/>
    </xf>
    <xf numFmtId="0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left" vertical="top"/>
    </xf>
    <xf numFmtId="0" fontId="0" fillId="0" borderId="0" xfId="0" applyNumberFormat="1" applyAlignment="1">
      <alignment horizontal="right"/>
    </xf>
    <xf numFmtId="0" fontId="0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 vertical="top"/>
    </xf>
    <xf numFmtId="0" fontId="0" fillId="0" borderId="0" xfId="0" applyNumberFormat="1" applyFill="1" applyAlignment="1">
      <alignment horizontal="right"/>
    </xf>
    <xf numFmtId="0" fontId="2" fillId="0" borderId="0" xfId="0" applyFont="1" applyFill="1" applyAlignment="1">
      <alignment horizontal="right" vertical="top"/>
    </xf>
    <xf numFmtId="0" fontId="0" fillId="0" borderId="0" xfId="0" applyAlignment="1">
      <alignment horizontal="center" vertical="top"/>
    </xf>
    <xf numFmtId="189" fontId="0" fillId="0" borderId="0" xfId="0" applyNumberFormat="1"/>
    <xf numFmtId="0" fontId="0" fillId="0" borderId="0" xfId="0" applyFill="1" applyAlignment="1">
      <alignment horizontal="left" vertical="top"/>
    </xf>
    <xf numFmtId="0" fontId="0" fillId="0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28329297820823"/>
          <c:y val="0.0816328971008961"/>
          <c:w val="0.677966101694915"/>
          <c:h val="0.779594167313558"/>
        </c:manualLayout>
      </c:layout>
      <c:lineChart>
        <c:grouping val="standard"/>
        <c:ser>
          <c:idx val="3"/>
          <c:order val="0"/>
          <c:tx>
            <c:strRef>
              <c:f>Feuil1!$C$19</c:f>
              <c:strCache>
                <c:ptCount val="1"/>
                <c:pt idx="0">
                  <c:v>C 095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Feuil1!$B$20:$B$31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Feuil1!$C$20:$C$31</c:f>
              <c:numCache>
                <c:formatCode>0.000</c:formatCode>
                <c:ptCount val="12"/>
                <c:pt idx="0">
                  <c:v>0.00643845991560532</c:v>
                </c:pt>
                <c:pt idx="1">
                  <c:v>0.0670069429571505</c:v>
                </c:pt>
                <c:pt idx="2">
                  <c:v>0.0562112417116058</c:v>
                </c:pt>
                <c:pt idx="3">
                  <c:v>0.0230113966571124</c:v>
                </c:pt>
                <c:pt idx="4">
                  <c:v>0.0441212547196623</c:v>
                </c:pt>
                <c:pt idx="5">
                  <c:v>0.0504892569546373</c:v>
                </c:pt>
                <c:pt idx="6">
                  <c:v>0.0777578316815741</c:v>
                </c:pt>
                <c:pt idx="7">
                  <c:v>0.0760680443502757</c:v>
                </c:pt>
                <c:pt idx="8">
                  <c:v>0.0525689040341988</c:v>
                </c:pt>
                <c:pt idx="9">
                  <c:v>0.055822015978163</c:v>
                </c:pt>
                <c:pt idx="10">
                  <c:v>0.0332017240669951</c:v>
                </c:pt>
                <c:pt idx="11">
                  <c:v>0.0703680022349749</c:v>
                </c:pt>
              </c:numCache>
            </c:numRef>
          </c:val>
        </c:ser>
        <c:ser>
          <c:idx val="0"/>
          <c:order val="1"/>
          <c:tx>
            <c:strRef>
              <c:f>Feuil1!$D$19</c:f>
              <c:strCache>
                <c:ptCount val="1"/>
                <c:pt idx="0">
                  <c:v>C 097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Feuil1!$B$20:$B$31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Feuil1!$D$20:$D$31</c:f>
              <c:numCache>
                <c:formatCode>0.000</c:formatCode>
                <c:ptCount val="12"/>
                <c:pt idx="0">
                  <c:v>-0.00585371388894584</c:v>
                </c:pt>
                <c:pt idx="1">
                  <c:v>0.0962025223311027</c:v>
                </c:pt>
                <c:pt idx="2">
                  <c:v>0.0739400086720376</c:v>
                </c:pt>
                <c:pt idx="3">
                  <c:v>0.0462412373755872</c:v>
                </c:pt>
                <c:pt idx="4">
                  <c:v>0.0555507165004443</c:v>
                </c:pt>
                <c:pt idx="5">
                  <c:v>0.0554526764861873</c:v>
                </c:pt>
                <c:pt idx="6">
                  <c:v>0.0796419755561255</c:v>
                </c:pt>
                <c:pt idx="7">
                  <c:v>0.0634789170422552</c:v>
                </c:pt>
                <c:pt idx="8">
                  <c:v>0.0573326938302627</c:v>
                </c:pt>
                <c:pt idx="9">
                  <c:v>0.0631212547196624</c:v>
                </c:pt>
                <c:pt idx="10">
                  <c:v>0.0332017240669951</c:v>
                </c:pt>
                <c:pt idx="11">
                  <c:v>0.139448921378274</c:v>
                </c:pt>
              </c:numCache>
            </c:numRef>
          </c:val>
        </c:ser>
        <c:ser>
          <c:idx val="5"/>
          <c:order val="2"/>
          <c:tx>
            <c:strRef>
              <c:f>Feuil1!$E$19</c:f>
              <c:strCache>
                <c:ptCount val="1"/>
                <c:pt idx="0">
                  <c:v>C 101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Feuil1!$B$20:$B$31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Feuil1!$E$20:$E$31</c:f>
              <c:numCache>
                <c:formatCode>0.000</c:formatCode>
                <c:ptCount val="12"/>
                <c:pt idx="0">
                  <c:v>-0.0185039620867871</c:v>
                </c:pt>
                <c:pt idx="1">
                  <c:v>0.0597564493172122</c:v>
                </c:pt>
                <c:pt idx="2">
                  <c:v>0.0320258571931227</c:v>
                </c:pt>
                <c:pt idx="3">
                  <c:v>0.00845267648618741</c:v>
                </c:pt>
                <c:pt idx="4">
                  <c:v>-0.00163623584101269</c:v>
                </c:pt>
                <c:pt idx="5">
                  <c:v>0.0652125137753436</c:v>
                </c:pt>
                <c:pt idx="6">
                  <c:v>0.0710982020128319</c:v>
                </c:pt>
                <c:pt idx="7">
                  <c:v>0.0544442335063198</c:v>
                </c:pt>
                <c:pt idx="8">
                  <c:v>0.0329733479708181</c:v>
                </c:pt>
                <c:pt idx="9">
                  <c:v>0.0284797690644487</c:v>
                </c:pt>
                <c:pt idx="10">
                  <c:v>0.0332017240669951</c:v>
                </c:pt>
                <c:pt idx="11">
                  <c:v>0.0229433523068367</c:v>
                </c:pt>
              </c:numCache>
            </c:numRef>
          </c:val>
        </c:ser>
        <c:ser>
          <c:idx val="6"/>
          <c:order val="3"/>
          <c:tx>
            <c:strRef>
              <c:f>Feuil1!$F$19</c:f>
              <c:strCache>
                <c:ptCount val="1"/>
                <c:pt idx="0">
                  <c:v>C 103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Feuil1!$B$20:$B$31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Feuil1!$F$20:$F$31</c:f>
              <c:numCache>
                <c:formatCode>0.000</c:formatCode>
                <c:ptCount val="12"/>
                <c:pt idx="0">
                  <c:v>-0.0249700043360188</c:v>
                </c:pt>
                <c:pt idx="1">
                  <c:v>0.049397997898956</c:v>
                </c:pt>
                <c:pt idx="2">
                  <c:v>0.0281825181113624</c:v>
                </c:pt>
                <c:pt idx="3">
                  <c:v>0.0277578316815741</c:v>
                </c:pt>
                <c:pt idx="4">
                  <c:v>0.029397997898956</c:v>
                </c:pt>
                <c:pt idx="5">
                  <c:v>0.0454684555795863</c:v>
                </c:pt>
                <c:pt idx="6">
                  <c:v>0.0564741105040995</c:v>
                </c:pt>
                <c:pt idx="7">
                  <c:v>0.0371499783199061</c:v>
                </c:pt>
                <c:pt idx="8">
                  <c:v>0.0329733479708181</c:v>
                </c:pt>
                <c:pt idx="9">
                  <c:v>0.0173637641589874</c:v>
                </c:pt>
                <c:pt idx="10">
                  <c:v>0.0332017240669951</c:v>
                </c:pt>
                <c:pt idx="11">
                  <c:v>0.0229433523068367</c:v>
                </c:pt>
              </c:numCache>
            </c:numRef>
          </c:val>
        </c:ser>
        <c:ser>
          <c:idx val="7"/>
          <c:order val="4"/>
          <c:tx>
            <c:strRef>
              <c:f>Feuil1!$G$19</c:f>
              <c:strCache>
                <c:ptCount val="1"/>
                <c:pt idx="0">
                  <c:v>C 105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Feuil1!$B$20:$B$31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Feuil1!$G$20:$G$31</c:f>
              <c:numCache>
                <c:formatCode>0.000</c:formatCode>
                <c:ptCount val="12"/>
                <c:pt idx="0">
                  <c:v>0.00237960343873755</c:v>
                </c:pt>
                <c:pt idx="1">
                  <c:v>0.092149978319906</c:v>
                </c:pt>
                <c:pt idx="2">
                  <c:v>0.0562112417116058</c:v>
                </c:pt>
                <c:pt idx="3">
                  <c:v>0.0462412373755872</c:v>
                </c:pt>
                <c:pt idx="4">
                  <c:v>0.0441212547196623</c:v>
                </c:pt>
                <c:pt idx="5">
                  <c:v>0.074757831681574</c:v>
                </c:pt>
                <c:pt idx="6">
                  <c:v>0.0980470382388496</c:v>
                </c:pt>
                <c:pt idx="7">
                  <c:v>0.0634789170422552</c:v>
                </c:pt>
                <c:pt idx="8">
                  <c:v>0.0493637641589875</c:v>
                </c:pt>
                <c:pt idx="9">
                  <c:v>0.0483979978989561</c:v>
                </c:pt>
                <c:pt idx="10">
                  <c:v>0.0332017240669951</c:v>
                </c:pt>
                <c:pt idx="11">
                  <c:v>0.113119982655925</c:v>
                </c:pt>
              </c:numCache>
            </c:numRef>
          </c:val>
        </c:ser>
        <c:ser>
          <c:idx val="8"/>
          <c:order val="5"/>
          <c:tx>
            <c:strRef>
              <c:f>Feuil1!$H$19</c:f>
              <c:strCache>
                <c:ptCount val="1"/>
                <c:pt idx="0">
                  <c:v>C 106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Feuil1!$B$20:$B$31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Feuil1!$H$20:$H$31</c:f>
              <c:numCache>
                <c:formatCode>0.000</c:formatCode>
                <c:ptCount val="12"/>
                <c:pt idx="0">
                  <c:v>0.00643845991560532</c:v>
                </c:pt>
                <c:pt idx="1">
                  <c:v>0.119754378992498</c:v>
                </c:pt>
                <c:pt idx="2">
                  <c:v>0.0739400086720376</c:v>
                </c:pt>
                <c:pt idx="3">
                  <c:v>0.0657037171450194</c:v>
                </c:pt>
                <c:pt idx="4">
                  <c:v>0.0441212547196623</c:v>
                </c:pt>
                <c:pt idx="5">
                  <c:v>0.0932412373755871</c:v>
                </c:pt>
                <c:pt idx="6">
                  <c:v>0.0962412373755872</c:v>
                </c:pt>
                <c:pt idx="7">
                  <c:v>0.0883025007672873</c:v>
                </c:pt>
                <c:pt idx="8">
                  <c:v>0.0682491083193612</c:v>
                </c:pt>
                <c:pt idx="9">
                  <c:v>0.0631212547196624</c:v>
                </c:pt>
                <c:pt idx="10">
                  <c:v>0.0777838567197355</c:v>
                </c:pt>
                <c:pt idx="11">
                  <c:v>0.0850912590556814</c:v>
                </c:pt>
              </c:numCache>
            </c:numRef>
          </c:val>
        </c:ser>
        <c:ser>
          <c:idx val="9"/>
          <c:order val="6"/>
          <c:tx>
            <c:strRef>
              <c:f>Feuil1!$I$19</c:f>
              <c:strCache>
                <c:ptCount val="1"/>
                <c:pt idx="0">
                  <c:v>C 111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numRef>
              <c:f>Feuil1!$B$20:$B$31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Feuil1!$I$20:$I$31</c:f>
              <c:numCache>
                <c:formatCode>0.000</c:formatCode>
                <c:ptCount val="12"/>
                <c:pt idx="0">
                  <c:v>-0.022803942579511</c:v>
                </c:pt>
                <c:pt idx="1">
                  <c:v>0.0741383754771865</c:v>
                </c:pt>
                <c:pt idx="2">
                  <c:v>0.0281825181113624</c:v>
                </c:pt>
                <c:pt idx="3">
                  <c:v>-0.00153154442041359</c:v>
                </c:pt>
                <c:pt idx="4">
                  <c:v>0.0441212547196623</c:v>
                </c:pt>
                <c:pt idx="5">
                  <c:v>0.0464772701607314</c:v>
                </c:pt>
                <c:pt idx="6">
                  <c:v>0.0494772701607315</c:v>
                </c:pt>
                <c:pt idx="7">
                  <c:v>0.0371499783199061</c:v>
                </c:pt>
                <c:pt idx="8">
                  <c:v>0.0159400086720378</c:v>
                </c:pt>
                <c:pt idx="9">
                  <c:v>0.0173637641589874</c:v>
                </c:pt>
                <c:pt idx="10">
                  <c:v>0.0272928644564747</c:v>
                </c:pt>
                <c:pt idx="11">
                  <c:v>0.00591001300805649</c:v>
                </c:pt>
              </c:numCache>
            </c:numRef>
          </c:val>
        </c:ser>
        <c:ser>
          <c:idx val="10"/>
          <c:order val="7"/>
          <c:tx>
            <c:strRef>
              <c:f>Feuil1!$J$19</c:f>
              <c:strCache>
                <c:ptCount val="1"/>
                <c:pt idx="0">
                  <c:v>C 120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numRef>
              <c:f>Feuil1!$B$20:$B$31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Feuil1!$J$20:$J$31</c:f>
              <c:numCache>
                <c:formatCode>0.000</c:formatCode>
                <c:ptCount val="12"/>
                <c:pt idx="0">
                  <c:v>0.0104597338485295</c:v>
                </c:pt>
                <c:pt idx="1">
                  <c:v>0.0641212547196623</c:v>
                </c:pt>
                <c:pt idx="2">
                  <c:v>0.0281825181113624</c:v>
                </c:pt>
                <c:pt idx="3">
                  <c:v>0.0133600109809315</c:v>
                </c:pt>
                <c:pt idx="4">
                  <c:v>0.0368220159781629</c:v>
                </c:pt>
                <c:pt idx="5">
                  <c:v>0.0454684555795863</c:v>
                </c:pt>
                <c:pt idx="6">
                  <c:v>0.0584526764861874</c:v>
                </c:pt>
                <c:pt idx="7">
                  <c:v>0.0647543789924978</c:v>
                </c:pt>
                <c:pt idx="8">
                  <c:v>0.0493637641589875</c:v>
                </c:pt>
                <c:pt idx="9">
                  <c:v>0.0631212547196624</c:v>
                </c:pt>
                <c:pt idx="10">
                  <c:v>0.0332017240669951</c:v>
                </c:pt>
                <c:pt idx="11">
                  <c:v>0.0703680022349749</c:v>
                </c:pt>
              </c:numCache>
            </c:numRef>
          </c:val>
        </c:ser>
        <c:ser>
          <c:idx val="11"/>
          <c:order val="8"/>
          <c:tx>
            <c:strRef>
              <c:f>Feuil1!$K$19</c:f>
              <c:strCache>
                <c:ptCount val="1"/>
                <c:pt idx="0">
                  <c:v>C 158</c:v>
                </c:pt>
              </c:strCache>
            </c:strRef>
          </c:tx>
          <c:spPr>
            <a:ln w="254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numRef>
              <c:f>Feuil1!$B$20:$B$31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Feuil1!$K$20:$K$31</c:f>
              <c:numCache>
                <c:formatCode>0.000</c:formatCode>
                <c:ptCount val="12"/>
                <c:pt idx="0">
                  <c:v>0.0261825181113626</c:v>
                </c:pt>
                <c:pt idx="1">
                  <c:v>0.118478917042255</c:v>
                </c:pt>
                <c:pt idx="2">
                  <c:v>0.0774005407815441</c:v>
                </c:pt>
                <c:pt idx="3">
                  <c:v>0.0507417386022637</c:v>
                </c:pt>
                <c:pt idx="4">
                  <c:v>0.0157063199050798</c:v>
                </c:pt>
                <c:pt idx="5">
                  <c:v>0.074757831681574</c:v>
                </c:pt>
                <c:pt idx="6">
                  <c:v>0.0870978579357175</c:v>
                </c:pt>
                <c:pt idx="7">
                  <c:v>0.073579243946581</c:v>
                </c:pt>
                <c:pt idx="8">
                  <c:v>0.0651580313422193</c:v>
                </c:pt>
                <c:pt idx="9">
                  <c:v>0.0528676203541096</c:v>
                </c:pt>
                <c:pt idx="10">
                  <c:v>0.0447835966168102</c:v>
                </c:pt>
                <c:pt idx="11">
                  <c:v>0.0612883443830565</c:v>
                </c:pt>
              </c:numCache>
            </c:numRef>
          </c:val>
        </c:ser>
        <c:ser>
          <c:idx val="1"/>
          <c:order val="9"/>
          <c:tx>
            <c:strRef>
              <c:f>Feuil1!$L$19</c:f>
              <c:strCache>
                <c:ptCount val="1"/>
                <c:pt idx="0">
                  <c:v>C 181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Feuil1!$B$20:$B$31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Feuil1!$L$20:$L$31</c:f>
              <c:numCache>
                <c:formatCode>0.000</c:formatCode>
                <c:ptCount val="12"/>
                <c:pt idx="0">
                  <c:v>-0.0121327796308468</c:v>
                </c:pt>
                <c:pt idx="1">
                  <c:v>0.0641212547196623</c:v>
                </c:pt>
                <c:pt idx="2">
                  <c:v>0.0184226808222061</c:v>
                </c:pt>
                <c:pt idx="3">
                  <c:v>0.0182125137753437</c:v>
                </c:pt>
                <c:pt idx="4">
                  <c:v>0.029397997898956</c:v>
                </c:pt>
                <c:pt idx="5">
                  <c:v>0.0352492903979005</c:v>
                </c:pt>
                <c:pt idx="6">
                  <c:v>0.0682125137753438</c:v>
                </c:pt>
                <c:pt idx="7">
                  <c:v>0.0505139398778875</c:v>
                </c:pt>
                <c:pt idx="8">
                  <c:v>0.0329733479708181</c:v>
                </c:pt>
                <c:pt idx="9">
                  <c:v>0.0483979978989561</c:v>
                </c:pt>
                <c:pt idx="10">
                  <c:v>0.00906804435027575</c:v>
                </c:pt>
                <c:pt idx="11">
                  <c:v>0.0850912590556814</c:v>
                </c:pt>
              </c:numCache>
            </c:numRef>
          </c:val>
        </c:ser>
        <c:ser>
          <c:idx val="2"/>
          <c:order val="10"/>
          <c:tx>
            <c:strRef>
              <c:f>Feuil1!$M$19</c:f>
              <c:strCache>
                <c:ptCount val="1"/>
                <c:pt idx="0">
                  <c:v>C 183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Feuil1!$B$20:$B$31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Feuil1!$M$20:$M$31</c:f>
              <c:numCache>
                <c:formatCode>0.000</c:formatCode>
                <c:ptCount val="12"/>
                <c:pt idx="0">
                  <c:v>0.035727836017593</c:v>
                </c:pt>
                <c:pt idx="1">
                  <c:v>0.16678359661681</c:v>
                </c:pt>
                <c:pt idx="2">
                  <c:v>0.107363764158987</c:v>
                </c:pt>
                <c:pt idx="3">
                  <c:v>0.0810033436347992</c:v>
                </c:pt>
                <c:pt idx="4">
                  <c:v>0.072149978319906</c:v>
                </c:pt>
                <c:pt idx="5">
                  <c:v>0.128003343634799</c:v>
                </c:pt>
                <c:pt idx="6">
                  <c:v>0.147393759822969</c:v>
                </c:pt>
                <c:pt idx="7">
                  <c:v>0.11178359661681</c:v>
                </c:pt>
                <c:pt idx="8">
                  <c:v>0.0951212547196625</c:v>
                </c:pt>
                <c:pt idx="9">
                  <c:v>0.104513939877888</c:v>
                </c:pt>
                <c:pt idx="10">
                  <c:v>0.108452676486187</c:v>
                </c:pt>
                <c:pt idx="11">
                  <c:v>0.113119982655925</c:v>
                </c:pt>
              </c:numCache>
            </c:numRef>
          </c:val>
        </c:ser>
        <c:ser>
          <c:idx val="4"/>
          <c:order val="11"/>
          <c:tx>
            <c:strRef>
              <c:f>Feuil1!$N$19</c:f>
              <c:strCache>
                <c:ptCount val="1"/>
                <c:pt idx="0">
                  <c:v>C 184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Feuil1!$B$20:$B$31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Feuil1!$N$20:$N$31</c:f>
              <c:numCache>
                <c:formatCode>0.000</c:formatCode>
                <c:ptCount val="12"/>
                <c:pt idx="0">
                  <c:v>0.035727836017593</c:v>
                </c:pt>
                <c:pt idx="1">
                  <c:v>0.132307116465824</c:v>
                </c:pt>
                <c:pt idx="2">
                  <c:v>0.0909733479708179</c:v>
                </c:pt>
                <c:pt idx="3">
                  <c:v>0.0462412373755872</c:v>
                </c:pt>
                <c:pt idx="4">
                  <c:v>0.0583616938342726</c:v>
                </c:pt>
                <c:pt idx="5">
                  <c:v>0.074757831681574</c:v>
                </c:pt>
                <c:pt idx="6">
                  <c:v>0.0916936096248666</c:v>
                </c:pt>
                <c:pt idx="7">
                  <c:v>0.100201724066995</c:v>
                </c:pt>
                <c:pt idx="8">
                  <c:v>0.0878220159781631</c:v>
                </c:pt>
                <c:pt idx="9">
                  <c:v>0.0843105537896005</c:v>
                </c:pt>
                <c:pt idx="10">
                  <c:v>0.0560646070264992</c:v>
                </c:pt>
                <c:pt idx="11">
                  <c:v>0.0993316981702914</c:v>
                </c:pt>
              </c:numCache>
            </c:numRef>
          </c:val>
        </c:ser>
        <c:marker val="1"/>
        <c:axId val="236465496"/>
        <c:axId val="434579176"/>
      </c:lineChart>
      <c:catAx>
        <c:axId val="23646549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434579176"/>
        <c:crosses val="autoZero"/>
        <c:auto val="1"/>
        <c:lblAlgn val="ctr"/>
        <c:lblOffset val="100"/>
        <c:tickLblSkip val="1"/>
        <c:tickMarkSkip val="1"/>
      </c:catAx>
      <c:valAx>
        <c:axId val="434579176"/>
        <c:scaling>
          <c:orientation val="minMax"/>
          <c:max val="0.15"/>
          <c:min val="-0.1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36465496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5036319612591"/>
          <c:y val="0.126530990506389"/>
          <c:w val="0.14043583535109"/>
          <c:h val="0.68979798050257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32</xdr:row>
      <xdr:rowOff>0</xdr:rowOff>
    </xdr:from>
    <xdr:to>
      <xdr:col>10</xdr:col>
      <xdr:colOff>63500</xdr:colOff>
      <xdr:row>50</xdr:row>
      <xdr:rowOff>139700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A31"/>
  <sheetViews>
    <sheetView tabSelected="1" topLeftCell="A10" workbookViewId="0">
      <selection activeCell="M19" sqref="M19:N31"/>
    </sheetView>
  </sheetViews>
  <sheetFormatPr baseColWidth="10" defaultColWidth="10.83203125" defaultRowHeight="13"/>
  <cols>
    <col min="1" max="1" width="10.83203125" style="3"/>
    <col min="2" max="2" width="5.1640625" style="16" bestFit="1" customWidth="1"/>
    <col min="3" max="3" width="7.33203125" style="3" bestFit="1" customWidth="1"/>
    <col min="4" max="4" width="10.33203125" style="3" bestFit="1" customWidth="1"/>
    <col min="5" max="5" width="8.1640625" style="3" customWidth="1"/>
    <col min="6" max="6" width="7.1640625" style="3" bestFit="1" customWidth="1"/>
    <col min="7" max="7" width="9.83203125" style="3" customWidth="1"/>
    <col min="8" max="9" width="8.1640625" style="3" bestFit="1" customWidth="1"/>
    <col min="10" max="10" width="8.83203125" style="3" customWidth="1"/>
    <col min="11" max="11" width="11.1640625" style="3" customWidth="1"/>
    <col min="12" max="12" width="7.1640625" style="3" bestFit="1" customWidth="1"/>
    <col min="13" max="13" width="9" style="3" customWidth="1"/>
    <col min="14" max="14" width="11.33203125" style="3" bestFit="1" customWidth="1"/>
    <col min="15" max="15" width="10.5" style="3" bestFit="1" customWidth="1"/>
    <col min="16" max="16" width="9.1640625" style="3" bestFit="1" customWidth="1"/>
    <col min="17" max="17" width="8.5" style="3" bestFit="1" customWidth="1"/>
    <col min="18" max="18" width="10.83203125" style="3"/>
    <col min="19" max="19" width="11.33203125" bestFit="1" customWidth="1"/>
    <col min="20" max="20" width="10.5" bestFit="1" customWidth="1"/>
    <col min="21" max="21" width="10.33203125" bestFit="1" customWidth="1"/>
    <col min="22" max="22" width="9.6640625" bestFit="1" customWidth="1"/>
    <col min="23" max="23" width="11.6640625" style="3" bestFit="1" customWidth="1"/>
    <col min="24" max="24" width="7.83203125" style="3" bestFit="1" customWidth="1"/>
    <col min="25" max="26" width="7.33203125" style="3" bestFit="1" customWidth="1"/>
    <col min="27" max="27" width="10" style="3" bestFit="1" customWidth="1"/>
    <col min="28" max="28" width="7.1640625" style="3" bestFit="1" customWidth="1"/>
    <col min="29" max="29" width="10.33203125" style="3" bestFit="1" customWidth="1"/>
    <col min="30" max="31" width="11.6640625" style="3" bestFit="1" customWidth="1"/>
    <col min="32" max="16384" width="10.83203125" style="3"/>
  </cols>
  <sheetData>
    <row r="1" spans="2:26">
      <c r="C1" s="7"/>
      <c r="J1" s="3" t="s">
        <v>21</v>
      </c>
      <c r="K1" s="1"/>
      <c r="N1" s="8"/>
      <c r="O1" s="8"/>
      <c r="P1" s="8"/>
      <c r="Q1" s="8"/>
      <c r="R1"/>
      <c r="W1"/>
      <c r="X1"/>
      <c r="Y1"/>
      <c r="Z1"/>
    </row>
    <row r="2" spans="2:26" s="7" customFormat="1">
      <c r="B2" s="16"/>
      <c r="C2" s="7" t="s">
        <v>3</v>
      </c>
      <c r="D2" s="7" t="s">
        <v>3</v>
      </c>
      <c r="E2" s="7" t="s">
        <v>5</v>
      </c>
      <c r="F2" s="7" t="s">
        <v>3</v>
      </c>
      <c r="G2" s="7" t="s">
        <v>4</v>
      </c>
      <c r="H2" s="7" t="s">
        <v>3</v>
      </c>
      <c r="I2" s="7" t="s">
        <v>2</v>
      </c>
      <c r="K2" s="2"/>
      <c r="L2" s="7" t="s">
        <v>5</v>
      </c>
      <c r="M2" s="19" t="s">
        <v>28</v>
      </c>
      <c r="N2" s="19" t="s">
        <v>33</v>
      </c>
      <c r="O2" s="10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2:26" s="7" customFormat="1">
      <c r="B3" s="16"/>
      <c r="C3" s="7" t="s">
        <v>6</v>
      </c>
      <c r="D3" s="7" t="s">
        <v>7</v>
      </c>
      <c r="E3" s="7" t="s">
        <v>6</v>
      </c>
      <c r="F3" s="7" t="s">
        <v>7</v>
      </c>
      <c r="G3" s="7" t="s">
        <v>6</v>
      </c>
      <c r="H3" s="7" t="s">
        <v>7</v>
      </c>
      <c r="I3" s="7" t="s">
        <v>7</v>
      </c>
      <c r="K3" s="3" t="s">
        <v>7</v>
      </c>
      <c r="L3" s="7" t="s">
        <v>7</v>
      </c>
      <c r="M3" s="19" t="s">
        <v>6</v>
      </c>
      <c r="N3" s="19" t="s">
        <v>6</v>
      </c>
      <c r="O3" s="10"/>
      <c r="P3" s="8"/>
      <c r="Q3" s="12"/>
      <c r="R3" s="13"/>
      <c r="S3" s="8"/>
      <c r="T3" s="13"/>
      <c r="U3" s="8"/>
      <c r="V3" s="8"/>
      <c r="W3" s="8"/>
      <c r="X3" s="8"/>
      <c r="Y3" s="8"/>
      <c r="Z3" s="8"/>
    </row>
    <row r="4" spans="2:26" s="7" customFormat="1">
      <c r="B4" s="16"/>
      <c r="C4" s="2">
        <v>1</v>
      </c>
      <c r="D4" s="2">
        <v>1</v>
      </c>
      <c r="E4" s="2">
        <v>100</v>
      </c>
      <c r="F4" s="2">
        <v>3000</v>
      </c>
      <c r="G4" s="2">
        <v>100</v>
      </c>
      <c r="H4" s="2">
        <v>100</v>
      </c>
      <c r="I4" s="7">
        <v>100</v>
      </c>
      <c r="J4" s="4"/>
      <c r="K4" s="5">
        <v>1</v>
      </c>
      <c r="L4" s="7">
        <v>2500</v>
      </c>
      <c r="M4" s="7">
        <v>18</v>
      </c>
      <c r="N4" s="9">
        <v>18</v>
      </c>
      <c r="O4" s="12"/>
      <c r="P4" s="8"/>
      <c r="Q4" s="12"/>
      <c r="R4" s="13"/>
      <c r="S4" s="8"/>
      <c r="T4" s="8"/>
      <c r="U4" s="8"/>
      <c r="V4" s="8"/>
      <c r="W4" s="8"/>
      <c r="X4" s="8"/>
      <c r="Y4" s="8"/>
      <c r="Z4" s="13"/>
    </row>
    <row r="5" spans="2:26" s="7" customFormat="1">
      <c r="B5" s="16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22</v>
      </c>
      <c r="J5" s="7" t="s">
        <v>20</v>
      </c>
      <c r="K5" s="3" t="s">
        <v>23</v>
      </c>
      <c r="L5" s="19" t="s">
        <v>26</v>
      </c>
      <c r="M5" s="19" t="s">
        <v>29</v>
      </c>
      <c r="N5" s="19" t="s">
        <v>32</v>
      </c>
      <c r="O5" s="10"/>
      <c r="P5" s="8"/>
      <c r="Q5" s="8"/>
      <c r="R5" s="13"/>
      <c r="S5" s="8"/>
      <c r="T5" s="8"/>
      <c r="U5" s="8"/>
      <c r="V5" s="8"/>
      <c r="W5" s="8"/>
      <c r="X5" s="8"/>
      <c r="Y5" s="8"/>
      <c r="Z5" s="8"/>
    </row>
    <row r="6" spans="2:26" s="7" customFormat="1">
      <c r="B6" s="16"/>
      <c r="C6" s="7" t="s">
        <v>0</v>
      </c>
      <c r="D6" s="7" t="s">
        <v>1</v>
      </c>
      <c r="E6" s="7" t="s">
        <v>14</v>
      </c>
      <c r="F6" s="7" t="s">
        <v>15</v>
      </c>
      <c r="G6" s="7" t="s">
        <v>16</v>
      </c>
      <c r="H6" s="7" t="s">
        <v>17</v>
      </c>
      <c r="I6" s="7" t="s">
        <v>18</v>
      </c>
      <c r="J6" s="7" t="s">
        <v>19</v>
      </c>
      <c r="K6" s="2" t="s">
        <v>24</v>
      </c>
      <c r="L6" s="7" t="s">
        <v>27</v>
      </c>
      <c r="M6" s="8" t="s">
        <v>30</v>
      </c>
      <c r="N6" s="8" t="s">
        <v>31</v>
      </c>
      <c r="O6" s="10"/>
      <c r="P6" s="8"/>
      <c r="Q6" s="8"/>
      <c r="R6" s="13"/>
      <c r="S6" s="14"/>
      <c r="T6" s="8"/>
      <c r="U6" s="8"/>
      <c r="V6" s="8"/>
      <c r="W6" s="8"/>
      <c r="X6" s="8"/>
      <c r="Y6" s="8"/>
      <c r="Z6" s="13"/>
    </row>
    <row r="7" spans="2:26">
      <c r="B7" s="16">
        <v>1</v>
      </c>
      <c r="C7" s="6">
        <v>215</v>
      </c>
      <c r="D7" s="6">
        <v>209</v>
      </c>
      <c r="E7" s="6">
        <v>203</v>
      </c>
      <c r="F7" s="6">
        <v>200</v>
      </c>
      <c r="G7" s="6">
        <v>213</v>
      </c>
      <c r="H7" s="6">
        <v>215</v>
      </c>
      <c r="I7" s="6">
        <v>201</v>
      </c>
      <c r="J7" s="6">
        <v>217</v>
      </c>
      <c r="K7" s="6">
        <v>225</v>
      </c>
      <c r="L7" s="20">
        <v>206</v>
      </c>
      <c r="M7" s="20">
        <v>230</v>
      </c>
      <c r="N7" s="11">
        <v>230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>
      <c r="B8" s="16">
        <v>3</v>
      </c>
      <c r="C8" s="6">
        <v>30.2</v>
      </c>
      <c r="D8" s="6">
        <v>32.299999999999997</v>
      </c>
      <c r="E8" s="6">
        <v>29.7</v>
      </c>
      <c r="F8" s="6">
        <v>29</v>
      </c>
      <c r="G8" s="6">
        <v>32</v>
      </c>
      <c r="H8" s="6">
        <v>34.1</v>
      </c>
      <c r="I8" s="6">
        <v>30.7</v>
      </c>
      <c r="J8" s="6">
        <v>30</v>
      </c>
      <c r="K8" s="6">
        <v>34</v>
      </c>
      <c r="L8" s="20">
        <v>30</v>
      </c>
      <c r="M8" s="20">
        <v>38</v>
      </c>
      <c r="N8" s="11">
        <v>35.1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2:26">
      <c r="B9" s="16">
        <v>4</v>
      </c>
      <c r="C9" s="6">
        <v>24</v>
      </c>
      <c r="D9" s="6">
        <v>25</v>
      </c>
      <c r="E9" s="6">
        <v>22.7</v>
      </c>
      <c r="F9" s="6">
        <v>22.5</v>
      </c>
      <c r="G9" s="6">
        <v>24</v>
      </c>
      <c r="H9" s="6">
        <v>25</v>
      </c>
      <c r="I9" s="6">
        <v>22.5</v>
      </c>
      <c r="J9" s="6">
        <v>22.5</v>
      </c>
      <c r="K9" s="6">
        <v>25.2</v>
      </c>
      <c r="L9" s="20">
        <v>22</v>
      </c>
      <c r="M9" s="20">
        <v>27</v>
      </c>
      <c r="N9" s="11">
        <v>26</v>
      </c>
      <c r="O9" s="11"/>
      <c r="P9" s="11"/>
      <c r="Q9" s="11"/>
      <c r="R9" s="11"/>
      <c r="S9" s="15"/>
      <c r="T9" s="11"/>
      <c r="U9" s="15"/>
      <c r="V9" s="15"/>
      <c r="W9" s="15"/>
      <c r="X9" s="11"/>
      <c r="Y9" s="11"/>
      <c r="Z9" s="11"/>
    </row>
    <row r="10" spans="2:26">
      <c r="B10" s="16">
        <v>5</v>
      </c>
      <c r="C10" s="6">
        <v>45.5</v>
      </c>
      <c r="D10" s="6">
        <v>48</v>
      </c>
      <c r="E10" s="6">
        <v>44</v>
      </c>
      <c r="F10" s="6">
        <v>46</v>
      </c>
      <c r="G10" s="6">
        <v>48</v>
      </c>
      <c r="H10" s="6">
        <v>50.2</v>
      </c>
      <c r="I10" s="6">
        <v>43</v>
      </c>
      <c r="J10" s="6">
        <v>44.5</v>
      </c>
      <c r="K10" s="6">
        <v>48.5</v>
      </c>
      <c r="L10" s="20">
        <v>45</v>
      </c>
      <c r="M10" s="20">
        <v>52</v>
      </c>
      <c r="N10" s="11">
        <v>48</v>
      </c>
      <c r="O10" s="11"/>
      <c r="P10" s="11"/>
      <c r="Q10" s="11"/>
      <c r="R10" s="11"/>
      <c r="S10" s="15"/>
      <c r="T10" s="11"/>
      <c r="U10" s="11"/>
      <c r="V10" s="11"/>
      <c r="W10" s="11"/>
      <c r="X10" s="11"/>
      <c r="Y10" s="11"/>
      <c r="Z10" s="11"/>
    </row>
    <row r="11" spans="2:26">
      <c r="B11" s="16">
        <v>6</v>
      </c>
      <c r="C11" s="6">
        <v>30</v>
      </c>
      <c r="D11" s="6">
        <v>30.8</v>
      </c>
      <c r="E11" s="6">
        <v>27</v>
      </c>
      <c r="F11" s="6">
        <v>29</v>
      </c>
      <c r="G11" s="6">
        <v>30</v>
      </c>
      <c r="H11" s="6">
        <v>30</v>
      </c>
      <c r="I11" s="6">
        <v>30</v>
      </c>
      <c r="J11" s="6">
        <v>29.5</v>
      </c>
      <c r="K11" s="6">
        <v>28.1</v>
      </c>
      <c r="L11" s="20">
        <v>29</v>
      </c>
      <c r="M11" s="20">
        <v>32</v>
      </c>
      <c r="N11" s="11">
        <v>31</v>
      </c>
      <c r="O11" s="11"/>
      <c r="P11" s="11"/>
      <c r="Q11" s="11"/>
      <c r="R11" s="11"/>
      <c r="S11" s="15"/>
      <c r="T11" s="11"/>
      <c r="U11" s="11"/>
      <c r="V11" s="11"/>
      <c r="W11" s="11"/>
      <c r="X11" s="11"/>
      <c r="Y11" s="11"/>
      <c r="Z11" s="11"/>
    </row>
    <row r="12" spans="2:26">
      <c r="B12" s="16">
        <v>10</v>
      </c>
      <c r="C12" s="6">
        <v>43.5</v>
      </c>
      <c r="D12" s="6">
        <v>44</v>
      </c>
      <c r="E12" s="6">
        <v>45</v>
      </c>
      <c r="F12" s="6">
        <v>43</v>
      </c>
      <c r="G12" s="6">
        <v>46</v>
      </c>
      <c r="H12" s="6">
        <v>48</v>
      </c>
      <c r="I12" s="6">
        <v>43.1</v>
      </c>
      <c r="J12" s="6">
        <v>43</v>
      </c>
      <c r="K12" s="6">
        <v>46</v>
      </c>
      <c r="L12" s="20">
        <v>42</v>
      </c>
      <c r="M12" s="20">
        <v>52</v>
      </c>
      <c r="N12" s="11">
        <v>46</v>
      </c>
      <c r="O12" s="11"/>
      <c r="P12" s="11"/>
      <c r="Q12" s="11"/>
      <c r="R12" s="11"/>
      <c r="S12" s="15"/>
      <c r="T12" s="11"/>
      <c r="U12" s="11"/>
      <c r="V12" s="11"/>
      <c r="W12" s="11"/>
      <c r="X12" s="11"/>
      <c r="Y12" s="11"/>
      <c r="Z12" s="11"/>
    </row>
    <row r="13" spans="2:26">
      <c r="B13" s="16">
        <v>11</v>
      </c>
      <c r="C13" s="6">
        <v>46</v>
      </c>
      <c r="D13" s="6">
        <v>46.2</v>
      </c>
      <c r="E13" s="6">
        <v>45.3</v>
      </c>
      <c r="F13" s="6">
        <v>43.8</v>
      </c>
      <c r="G13" s="6">
        <v>48.2</v>
      </c>
      <c r="H13" s="6">
        <v>48</v>
      </c>
      <c r="I13" s="6">
        <v>43.1</v>
      </c>
      <c r="J13" s="6">
        <v>44</v>
      </c>
      <c r="K13" s="6">
        <v>47</v>
      </c>
      <c r="L13" s="20">
        <v>45</v>
      </c>
      <c r="M13" s="20">
        <v>54</v>
      </c>
      <c r="N13" s="11">
        <v>47.5</v>
      </c>
      <c r="O13" s="11"/>
      <c r="P13" s="11"/>
      <c r="Q13" s="11"/>
      <c r="R13" s="11"/>
      <c r="S13" s="15"/>
      <c r="T13" s="11"/>
      <c r="U13" s="11"/>
      <c r="V13" s="11"/>
      <c r="W13" s="11"/>
      <c r="X13" s="11"/>
      <c r="Y13" s="11"/>
      <c r="Z13" s="11"/>
    </row>
    <row r="14" spans="2:26">
      <c r="B14" s="16">
        <v>12</v>
      </c>
      <c r="C14" s="6">
        <v>35</v>
      </c>
      <c r="D14" s="6">
        <v>34</v>
      </c>
      <c r="E14" s="6">
        <v>33.299999999999997</v>
      </c>
      <c r="F14" s="6">
        <v>32</v>
      </c>
      <c r="G14" s="6">
        <v>34</v>
      </c>
      <c r="H14" s="6">
        <v>36</v>
      </c>
      <c r="I14" s="6">
        <v>32</v>
      </c>
      <c r="J14" s="6">
        <v>34.1</v>
      </c>
      <c r="K14" s="6">
        <v>34.799999999999997</v>
      </c>
      <c r="L14" s="20">
        <v>33</v>
      </c>
      <c r="M14" s="20">
        <v>38</v>
      </c>
      <c r="N14" s="11">
        <v>37</v>
      </c>
      <c r="O14" s="11"/>
      <c r="P14" s="11"/>
      <c r="Q14" s="11"/>
      <c r="R14" s="11"/>
      <c r="S14" s="15"/>
      <c r="T14" s="11"/>
      <c r="U14" s="11"/>
      <c r="V14" s="11"/>
      <c r="W14" s="11"/>
      <c r="X14" s="11"/>
      <c r="Y14" s="11"/>
      <c r="Z14" s="11"/>
    </row>
    <row r="15" spans="2:26">
      <c r="B15" s="16">
        <v>13</v>
      </c>
      <c r="C15" s="6">
        <v>27.2</v>
      </c>
      <c r="D15" s="6">
        <v>27.5</v>
      </c>
      <c r="E15" s="6">
        <v>26</v>
      </c>
      <c r="F15" s="6">
        <v>26</v>
      </c>
      <c r="G15" s="6">
        <v>27</v>
      </c>
      <c r="H15" s="6">
        <v>28.2</v>
      </c>
      <c r="I15" s="6">
        <v>25</v>
      </c>
      <c r="J15" s="6">
        <v>27</v>
      </c>
      <c r="K15" s="6">
        <v>28</v>
      </c>
      <c r="L15" s="20">
        <v>26</v>
      </c>
      <c r="M15" s="20">
        <v>30</v>
      </c>
      <c r="N15" s="11">
        <v>29.5</v>
      </c>
      <c r="O15" s="11"/>
      <c r="P15" s="11"/>
      <c r="Q15" s="11"/>
      <c r="R15" s="11"/>
      <c r="S15" s="15"/>
      <c r="T15" s="11"/>
      <c r="U15" s="15"/>
      <c r="V15" s="15"/>
      <c r="W15" s="15"/>
      <c r="X15" s="11"/>
      <c r="Y15" s="11"/>
      <c r="Z15" s="11"/>
    </row>
    <row r="16" spans="2:26">
      <c r="B16" s="16">
        <v>14</v>
      </c>
      <c r="C16" s="6">
        <v>29.5</v>
      </c>
      <c r="D16" s="6">
        <v>30</v>
      </c>
      <c r="E16" s="6">
        <v>27.7</v>
      </c>
      <c r="F16" s="6">
        <v>27</v>
      </c>
      <c r="G16" s="6">
        <v>29</v>
      </c>
      <c r="H16" s="6">
        <v>30</v>
      </c>
      <c r="I16" s="6">
        <v>27</v>
      </c>
      <c r="J16" s="6">
        <v>30</v>
      </c>
      <c r="K16" s="6">
        <v>29.3</v>
      </c>
      <c r="L16" s="20">
        <v>29</v>
      </c>
      <c r="M16" s="20">
        <v>33</v>
      </c>
      <c r="N16" s="11">
        <v>31.5</v>
      </c>
      <c r="O16" s="11"/>
      <c r="P16" s="11"/>
      <c r="Q16" s="11"/>
      <c r="R16" s="11"/>
      <c r="S16" s="15"/>
      <c r="T16" s="11"/>
      <c r="U16" s="11"/>
      <c r="V16" s="11"/>
      <c r="W16" s="11"/>
      <c r="X16" s="11"/>
      <c r="Y16" s="11"/>
      <c r="Z16" s="11"/>
    </row>
    <row r="17" spans="1:27">
      <c r="B17" s="16">
        <v>7</v>
      </c>
      <c r="C17" s="6">
        <v>37</v>
      </c>
      <c r="D17" s="6">
        <v>37</v>
      </c>
      <c r="E17" s="6">
        <v>37</v>
      </c>
      <c r="F17" s="6">
        <v>37</v>
      </c>
      <c r="G17" s="6">
        <v>37</v>
      </c>
      <c r="H17" s="6">
        <v>41</v>
      </c>
      <c r="I17" s="6">
        <v>36.5</v>
      </c>
      <c r="J17" s="6">
        <v>37</v>
      </c>
      <c r="K17" s="6">
        <v>38</v>
      </c>
      <c r="L17" s="20">
        <v>35</v>
      </c>
      <c r="M17" s="20">
        <v>44</v>
      </c>
      <c r="N17" s="11">
        <v>39</v>
      </c>
      <c r="O17" s="11"/>
      <c r="P17" s="11"/>
      <c r="Q17" s="11"/>
      <c r="R17" s="11"/>
      <c r="S17" s="15"/>
      <c r="T17" s="11"/>
      <c r="U17" s="15"/>
      <c r="V17" s="15"/>
      <c r="W17" s="15"/>
      <c r="X17" s="11"/>
      <c r="Y17" s="11"/>
      <c r="Z17" s="11"/>
    </row>
    <row r="18" spans="1:27">
      <c r="B18" s="16">
        <v>8</v>
      </c>
      <c r="C18" s="6">
        <v>14.5</v>
      </c>
      <c r="D18" s="6">
        <v>17</v>
      </c>
      <c r="E18" s="6">
        <v>13</v>
      </c>
      <c r="F18" s="6">
        <v>13</v>
      </c>
      <c r="G18" s="6">
        <v>16</v>
      </c>
      <c r="H18" s="6">
        <v>15</v>
      </c>
      <c r="I18" s="6">
        <v>12.5</v>
      </c>
      <c r="J18" s="6">
        <v>14.5</v>
      </c>
      <c r="K18" s="6">
        <v>14.2</v>
      </c>
      <c r="L18" s="20">
        <v>15</v>
      </c>
      <c r="M18" s="20">
        <v>16</v>
      </c>
      <c r="N18" s="11">
        <v>15.5</v>
      </c>
      <c r="O18" s="11"/>
      <c r="P18" s="11"/>
      <c r="Q18" s="11"/>
      <c r="R18" s="11"/>
      <c r="S18" s="15"/>
      <c r="T18" s="11"/>
      <c r="U18" s="15"/>
      <c r="V18" s="15"/>
      <c r="W18" s="15"/>
      <c r="X18" s="11"/>
      <c r="Y18" s="11"/>
      <c r="Z18" s="11"/>
    </row>
    <row r="19" spans="1:27">
      <c r="A19" t="s">
        <v>25</v>
      </c>
      <c r="B19" s="17"/>
      <c r="C19" s="17" t="str">
        <f t="shared" ref="C19:L19" si="0">C6</f>
        <v>C 095</v>
      </c>
      <c r="D19" s="17" t="str">
        <f t="shared" si="0"/>
        <v>C 097</v>
      </c>
      <c r="E19" s="17" t="str">
        <f t="shared" si="0"/>
        <v>C 101</v>
      </c>
      <c r="F19" s="17" t="str">
        <f t="shared" si="0"/>
        <v>C 103</v>
      </c>
      <c r="G19" s="17" t="str">
        <f t="shared" si="0"/>
        <v>C 105</v>
      </c>
      <c r="H19" s="17" t="str">
        <f t="shared" si="0"/>
        <v>C 106</v>
      </c>
      <c r="I19" s="17" t="str">
        <f t="shared" si="0"/>
        <v>C 111</v>
      </c>
      <c r="J19" s="17" t="str">
        <f t="shared" si="0"/>
        <v>C 120</v>
      </c>
      <c r="K19" s="17" t="str">
        <f t="shared" si="0"/>
        <v>C 158</v>
      </c>
      <c r="L19" s="17" t="str">
        <f t="shared" si="0"/>
        <v>C 181</v>
      </c>
      <c r="M19" s="17" t="str">
        <f>M6</f>
        <v>C 183</v>
      </c>
      <c r="N19" s="17" t="str">
        <f>N6</f>
        <v>C 184</v>
      </c>
      <c r="O19" s="17"/>
      <c r="P19" s="17"/>
      <c r="Q19" s="17"/>
      <c r="R19" s="17"/>
      <c r="S19" s="17"/>
      <c r="T19" s="11"/>
      <c r="U19" s="11"/>
      <c r="V19" s="11"/>
      <c r="W19" s="11"/>
      <c r="X19" s="11"/>
      <c r="Y19" s="11"/>
      <c r="Z19" s="11"/>
      <c r="AA19" s="11"/>
    </row>
    <row r="20" spans="1:27">
      <c r="A20" s="18">
        <v>2.3260000000000001</v>
      </c>
      <c r="B20" s="17">
        <v>1</v>
      </c>
      <c r="C20" s="18">
        <f t="shared" ref="C20:K20" si="1">LOG10(C7)-$A20</f>
        <v>6.4384599156053213E-3</v>
      </c>
      <c r="D20" s="18">
        <f t="shared" si="1"/>
        <v>-5.853713888945844E-3</v>
      </c>
      <c r="E20" s="18">
        <f t="shared" si="1"/>
        <v>-1.8503962086787062E-2</v>
      </c>
      <c r="F20" s="18">
        <f t="shared" si="1"/>
        <v>-2.4970004336018814E-2</v>
      </c>
      <c r="G20" s="18">
        <f t="shared" si="1"/>
        <v>2.3796034387375542E-3</v>
      </c>
      <c r="H20" s="18">
        <f t="shared" si="1"/>
        <v>6.4384599156053213E-3</v>
      </c>
      <c r="I20" s="18">
        <f t="shared" si="1"/>
        <v>-2.2803942579511016E-2</v>
      </c>
      <c r="J20" s="18">
        <f t="shared" si="1"/>
        <v>1.0459733848529496E-2</v>
      </c>
      <c r="K20" s="18">
        <f t="shared" si="1"/>
        <v>2.6182518111362629E-2</v>
      </c>
      <c r="L20" s="18">
        <f t="shared" ref="L20:L31" si="2">LOG10(L7)-$A20</f>
        <v>-1.2132779630846802E-2</v>
      </c>
      <c r="M20" s="18">
        <f t="shared" ref="M20:N31" si="3">LOG10(M7)-$A20</f>
        <v>3.5727836017592995E-2</v>
      </c>
      <c r="N20" s="18">
        <f t="shared" si="3"/>
        <v>3.5727836017592995E-2</v>
      </c>
      <c r="O20" s="18"/>
      <c r="P20" s="18"/>
      <c r="Q20" s="18"/>
      <c r="R20" s="18"/>
      <c r="S20" s="18"/>
      <c r="T20" s="11"/>
      <c r="U20" s="11"/>
      <c r="V20" s="11"/>
      <c r="W20" s="11"/>
      <c r="X20" s="11"/>
      <c r="Y20" s="11"/>
      <c r="Z20" s="11"/>
      <c r="AA20" s="11"/>
    </row>
    <row r="21" spans="1:27">
      <c r="A21" s="18">
        <v>1.413</v>
      </c>
      <c r="B21" s="17">
        <v>3</v>
      </c>
      <c r="C21" s="18">
        <f t="shared" ref="C21:K21" si="4">LOG10(C8)-$A21</f>
        <v>6.7006942957150484E-2</v>
      </c>
      <c r="D21" s="18">
        <f t="shared" si="4"/>
        <v>9.6202522331102713E-2</v>
      </c>
      <c r="E21" s="18">
        <f t="shared" si="4"/>
        <v>5.9756449317212246E-2</v>
      </c>
      <c r="F21" s="18">
        <f t="shared" si="4"/>
        <v>4.9397997898956048E-2</v>
      </c>
      <c r="G21" s="18">
        <f t="shared" si="4"/>
        <v>9.2149978319906012E-2</v>
      </c>
      <c r="H21" s="18">
        <f t="shared" si="4"/>
        <v>0.11975437899249775</v>
      </c>
      <c r="I21" s="18">
        <f t="shared" si="4"/>
        <v>7.4138375477186491E-2</v>
      </c>
      <c r="J21" s="18">
        <f t="shared" si="4"/>
        <v>6.4121254719662346E-2</v>
      </c>
      <c r="K21" s="18">
        <f t="shared" si="4"/>
        <v>0.11847891704225511</v>
      </c>
      <c r="L21" s="18">
        <f t="shared" si="2"/>
        <v>6.4121254719662346E-2</v>
      </c>
      <c r="M21" s="18">
        <f t="shared" si="3"/>
        <v>0.16678359661681008</v>
      </c>
      <c r="N21" s="18">
        <f t="shared" si="3"/>
        <v>0.13230711646582405</v>
      </c>
      <c r="O21" s="18"/>
      <c r="P21" s="18"/>
      <c r="Q21" s="18"/>
      <c r="R21" s="18"/>
      <c r="S21" s="18"/>
      <c r="T21" s="11"/>
      <c r="U21" s="11"/>
      <c r="V21" s="11"/>
      <c r="W21" s="11"/>
      <c r="X21" s="11"/>
      <c r="Y21" s="11"/>
      <c r="Z21" s="11"/>
      <c r="AA21" s="11"/>
    </row>
    <row r="22" spans="1:27">
      <c r="A22" s="18">
        <v>1.3240000000000001</v>
      </c>
      <c r="B22" s="17">
        <v>4</v>
      </c>
      <c r="C22" s="18">
        <f t="shared" ref="C22:K22" si="5">LOG10(C9)-$A22</f>
        <v>5.6211241711605853E-2</v>
      </c>
      <c r="D22" s="18">
        <f t="shared" si="5"/>
        <v>7.3940008672037649E-2</v>
      </c>
      <c r="E22" s="18">
        <f t="shared" si="5"/>
        <v>3.2025857193122675E-2</v>
      </c>
      <c r="F22" s="18">
        <f t="shared" si="5"/>
        <v>2.8182518111362409E-2</v>
      </c>
      <c r="G22" s="18">
        <f t="shared" si="5"/>
        <v>5.6211241711605853E-2</v>
      </c>
      <c r="H22" s="18">
        <f t="shared" si="5"/>
        <v>7.3940008672037649E-2</v>
      </c>
      <c r="I22" s="18">
        <f t="shared" si="5"/>
        <v>2.8182518111362409E-2</v>
      </c>
      <c r="J22" s="18">
        <f t="shared" si="5"/>
        <v>2.8182518111362409E-2</v>
      </c>
      <c r="K22" s="18">
        <f t="shared" si="5"/>
        <v>7.7400540781544125E-2</v>
      </c>
      <c r="L22" s="18">
        <f t="shared" si="2"/>
        <v>1.8422680822206106E-2</v>
      </c>
      <c r="M22" s="18">
        <f t="shared" si="3"/>
        <v>0.1073637641589873</v>
      </c>
      <c r="N22" s="18">
        <f t="shared" si="3"/>
        <v>9.0973347970817908E-2</v>
      </c>
      <c r="O22" s="18"/>
      <c r="P22" s="18"/>
      <c r="Q22" s="18"/>
      <c r="R22" s="18"/>
      <c r="S22" s="18"/>
      <c r="T22" s="6"/>
      <c r="U22" s="6"/>
      <c r="V22" s="6"/>
      <c r="W22" s="6"/>
      <c r="X22" s="6"/>
      <c r="Y22" s="6"/>
      <c r="Z22" s="6"/>
    </row>
    <row r="23" spans="1:27">
      <c r="A23" s="18">
        <v>1.635</v>
      </c>
      <c r="B23" s="17">
        <v>5</v>
      </c>
      <c r="C23" s="18">
        <f t="shared" ref="C23:K23" si="6">LOG10(C10)-$A23</f>
        <v>2.3011396657112382E-2</v>
      </c>
      <c r="D23" s="18">
        <f t="shared" si="6"/>
        <v>4.6241237375587163E-2</v>
      </c>
      <c r="E23" s="18">
        <f t="shared" si="6"/>
        <v>8.452676486187416E-3</v>
      </c>
      <c r="F23" s="18">
        <f t="shared" si="6"/>
        <v>2.7757831681574086E-2</v>
      </c>
      <c r="G23" s="18">
        <f t="shared" si="6"/>
        <v>4.6241237375587163E-2</v>
      </c>
      <c r="H23" s="18">
        <f t="shared" si="6"/>
        <v>6.5703717145019436E-2</v>
      </c>
      <c r="I23" s="18">
        <f t="shared" si="6"/>
        <v>-1.5315444204135886E-3</v>
      </c>
      <c r="J23" s="18">
        <f t="shared" si="6"/>
        <v>1.3360010980931536E-2</v>
      </c>
      <c r="K23" s="18">
        <f t="shared" si="6"/>
        <v>5.074173860226372E-2</v>
      </c>
      <c r="L23" s="18">
        <f t="shared" si="2"/>
        <v>1.8212513775343719E-2</v>
      </c>
      <c r="M23" s="18">
        <f t="shared" si="3"/>
        <v>8.1003343634799219E-2</v>
      </c>
      <c r="N23" s="18">
        <f t="shared" si="3"/>
        <v>4.6241237375587163E-2</v>
      </c>
      <c r="O23" s="18"/>
      <c r="P23" s="18"/>
      <c r="Q23" s="18"/>
      <c r="R23" s="18"/>
      <c r="S23" s="18"/>
      <c r="T23" s="6"/>
      <c r="U23" s="6"/>
      <c r="V23" s="6"/>
      <c r="W23" s="6"/>
      <c r="X23" s="6"/>
      <c r="Y23" s="6"/>
      <c r="Z23" s="6"/>
    </row>
    <row r="24" spans="1:27">
      <c r="A24" s="18">
        <v>1.4330000000000001</v>
      </c>
      <c r="B24" s="17">
        <v>6</v>
      </c>
      <c r="C24" s="18">
        <f t="shared" ref="C24:K24" si="7">LOG10(C11)-$A24</f>
        <v>4.4121254719662328E-2</v>
      </c>
      <c r="D24" s="18">
        <f t="shared" si="7"/>
        <v>5.5550716500444297E-2</v>
      </c>
      <c r="E24" s="18">
        <f t="shared" si="7"/>
        <v>-1.6362358410126898E-3</v>
      </c>
      <c r="F24" s="18">
        <f t="shared" si="7"/>
        <v>2.939799789895603E-2</v>
      </c>
      <c r="G24" s="18">
        <f t="shared" si="7"/>
        <v>4.4121254719662328E-2</v>
      </c>
      <c r="H24" s="18">
        <f t="shared" si="7"/>
        <v>4.4121254719662328E-2</v>
      </c>
      <c r="I24" s="18">
        <f t="shared" si="7"/>
        <v>4.4121254719662328E-2</v>
      </c>
      <c r="J24" s="18">
        <f t="shared" si="7"/>
        <v>3.6822015978162925E-2</v>
      </c>
      <c r="K24" s="18">
        <f t="shared" si="7"/>
        <v>1.5706319905079758E-2</v>
      </c>
      <c r="L24" s="18">
        <f t="shared" si="2"/>
        <v>2.939799789895603E-2</v>
      </c>
      <c r="M24" s="18">
        <f t="shared" si="3"/>
        <v>7.2149978319905994E-2</v>
      </c>
      <c r="N24" s="18">
        <f t="shared" si="3"/>
        <v>5.8361693834272588E-2</v>
      </c>
      <c r="O24" s="18"/>
      <c r="P24" s="18"/>
      <c r="Q24" s="18"/>
      <c r="R24" s="18"/>
      <c r="S24" s="18"/>
      <c r="T24" s="3"/>
      <c r="U24" s="3"/>
      <c r="V24" s="3"/>
    </row>
    <row r="25" spans="1:27">
      <c r="A25" s="18">
        <v>1.5880000000000001</v>
      </c>
      <c r="B25" s="17">
        <v>10</v>
      </c>
      <c r="C25" s="18">
        <f t="shared" ref="C25:K25" si="8">LOG10(C12)-$A25</f>
        <v>5.0489256954637352E-2</v>
      </c>
      <c r="D25" s="18">
        <f t="shared" si="8"/>
        <v>5.5452676486187347E-2</v>
      </c>
      <c r="E25" s="18">
        <f t="shared" si="8"/>
        <v>6.521251377534365E-2</v>
      </c>
      <c r="F25" s="18">
        <f t="shared" si="8"/>
        <v>4.5468455579586342E-2</v>
      </c>
      <c r="G25" s="18">
        <f t="shared" si="8"/>
        <v>7.4757831681574016E-2</v>
      </c>
      <c r="H25" s="18">
        <f t="shared" si="8"/>
        <v>9.3241237375587094E-2</v>
      </c>
      <c r="I25" s="18">
        <f t="shared" si="8"/>
        <v>4.6477270160731443E-2</v>
      </c>
      <c r="J25" s="18">
        <f t="shared" si="8"/>
        <v>4.5468455579586342E-2</v>
      </c>
      <c r="K25" s="18">
        <f t="shared" si="8"/>
        <v>7.4757831681574016E-2</v>
      </c>
      <c r="L25" s="18">
        <f t="shared" si="2"/>
        <v>3.5249290397900479E-2</v>
      </c>
      <c r="M25" s="18">
        <f t="shared" si="3"/>
        <v>0.12800334363479915</v>
      </c>
      <c r="N25" s="18">
        <f t="shared" si="3"/>
        <v>7.4757831681574016E-2</v>
      </c>
      <c r="O25" s="18"/>
      <c r="P25" s="18"/>
      <c r="Q25" s="18"/>
      <c r="R25" s="18"/>
      <c r="S25" s="18"/>
      <c r="T25" s="3"/>
      <c r="U25" s="3"/>
      <c r="V25" s="3"/>
    </row>
    <row r="26" spans="1:27">
      <c r="A26" s="18">
        <v>1.585</v>
      </c>
      <c r="B26" s="17">
        <v>11</v>
      </c>
      <c r="C26" s="18">
        <f t="shared" ref="C26:K26" si="9">LOG10(C13)-$A26</f>
        <v>7.775783168157413E-2</v>
      </c>
      <c r="D26" s="18">
        <f t="shared" si="9"/>
        <v>7.964197555612551E-2</v>
      </c>
      <c r="E26" s="18">
        <f t="shared" si="9"/>
        <v>7.1098202012831901E-2</v>
      </c>
      <c r="F26" s="18">
        <f t="shared" si="9"/>
        <v>5.6474110504099562E-2</v>
      </c>
      <c r="G26" s="18">
        <f t="shared" si="9"/>
        <v>9.8047038238849638E-2</v>
      </c>
      <c r="H26" s="18">
        <f t="shared" si="9"/>
        <v>9.6241237375587207E-2</v>
      </c>
      <c r="I26" s="18">
        <f t="shared" si="9"/>
        <v>4.9477270160731557E-2</v>
      </c>
      <c r="J26" s="18">
        <f t="shared" si="9"/>
        <v>5.845267648618746E-2</v>
      </c>
      <c r="K26" s="18">
        <f t="shared" si="9"/>
        <v>8.709785793571756E-2</v>
      </c>
      <c r="L26" s="18">
        <f t="shared" si="2"/>
        <v>6.8212513775343764E-2</v>
      </c>
      <c r="M26" s="18">
        <f t="shared" si="3"/>
        <v>0.14739375982296865</v>
      </c>
      <c r="N26" s="18">
        <f t="shared" si="3"/>
        <v>9.1693609624866612E-2</v>
      </c>
      <c r="O26" s="18"/>
      <c r="P26" s="18"/>
      <c r="Q26" s="18"/>
      <c r="R26" s="18"/>
      <c r="S26" s="18"/>
      <c r="T26" s="3"/>
      <c r="U26" s="3"/>
      <c r="V26" s="3"/>
    </row>
    <row r="27" spans="1:27">
      <c r="A27" s="18">
        <v>1.468</v>
      </c>
      <c r="B27" s="17">
        <v>12</v>
      </c>
      <c r="C27" s="18">
        <f t="shared" ref="C27:K27" si="10">LOG10(C14)-$A27</f>
        <v>7.6068044350275699E-2</v>
      </c>
      <c r="D27" s="18">
        <f t="shared" si="10"/>
        <v>6.3478917042255167E-2</v>
      </c>
      <c r="E27" s="18">
        <f t="shared" si="10"/>
        <v>5.4444233506319772E-2</v>
      </c>
      <c r="F27" s="18">
        <f t="shared" si="10"/>
        <v>3.7149978319906074E-2</v>
      </c>
      <c r="G27" s="18">
        <f t="shared" si="10"/>
        <v>6.3478917042255167E-2</v>
      </c>
      <c r="H27" s="18">
        <f t="shared" si="10"/>
        <v>8.8302500767287295E-2</v>
      </c>
      <c r="I27" s="18">
        <f t="shared" si="10"/>
        <v>3.7149978319906074E-2</v>
      </c>
      <c r="J27" s="18">
        <f t="shared" si="10"/>
        <v>6.4754378992497807E-2</v>
      </c>
      <c r="K27" s="18">
        <f t="shared" si="10"/>
        <v>7.3579243946580997E-2</v>
      </c>
      <c r="L27" s="18">
        <f t="shared" si="2"/>
        <v>5.0513939877887548E-2</v>
      </c>
      <c r="M27" s="18">
        <f t="shared" si="3"/>
        <v>0.11178359661681014</v>
      </c>
      <c r="N27" s="18">
        <f t="shared" si="3"/>
        <v>0.10020172406699501</v>
      </c>
      <c r="O27" s="18"/>
      <c r="P27" s="18"/>
      <c r="Q27" s="18"/>
      <c r="R27" s="18"/>
      <c r="S27" s="18"/>
      <c r="T27" s="3"/>
      <c r="U27" s="3"/>
      <c r="V27" s="3"/>
    </row>
    <row r="28" spans="1:27">
      <c r="A28" s="18">
        <v>1.3819999999999999</v>
      </c>
      <c r="B28" s="17">
        <v>13</v>
      </c>
      <c r="C28" s="18">
        <f t="shared" ref="C28:K28" si="11">LOG10(C15)-$A28</f>
        <v>5.2568904034198782E-2</v>
      </c>
      <c r="D28" s="18">
        <f t="shared" si="11"/>
        <v>5.7332693830262738E-2</v>
      </c>
      <c r="E28" s="18">
        <f t="shared" si="11"/>
        <v>3.2973347970818079E-2</v>
      </c>
      <c r="F28" s="18">
        <f t="shared" si="11"/>
        <v>3.2973347970818079E-2</v>
      </c>
      <c r="G28" s="18">
        <f t="shared" si="11"/>
        <v>4.9363764158987467E-2</v>
      </c>
      <c r="H28" s="18">
        <f t="shared" si="11"/>
        <v>6.8249108319361262E-2</v>
      </c>
      <c r="I28" s="18">
        <f t="shared" si="11"/>
        <v>1.594000867203782E-2</v>
      </c>
      <c r="J28" s="18">
        <f t="shared" si="11"/>
        <v>4.9363764158987467E-2</v>
      </c>
      <c r="K28" s="18">
        <f t="shared" si="11"/>
        <v>6.5158031342219314E-2</v>
      </c>
      <c r="L28" s="18">
        <f t="shared" si="2"/>
        <v>3.2973347970818079E-2</v>
      </c>
      <c r="M28" s="18">
        <f t="shared" si="3"/>
        <v>9.5121254719662485E-2</v>
      </c>
      <c r="N28" s="18">
        <f t="shared" si="3"/>
        <v>8.7822015978163082E-2</v>
      </c>
      <c r="O28" s="18"/>
      <c r="P28" s="18"/>
      <c r="Q28" s="18"/>
      <c r="R28" s="18"/>
      <c r="S28" s="18"/>
      <c r="T28" s="3"/>
      <c r="U28" s="3"/>
      <c r="V28" s="3"/>
    </row>
    <row r="29" spans="1:27">
      <c r="A29" s="18">
        <v>1.4139999999999999</v>
      </c>
      <c r="B29" s="17">
        <v>14</v>
      </c>
      <c r="C29" s="18">
        <f t="shared" ref="C29:K29" si="12">LOG10(C16)-$A29</f>
        <v>5.5822015978163053E-2</v>
      </c>
      <c r="D29" s="18">
        <f t="shared" si="12"/>
        <v>6.3121254719662456E-2</v>
      </c>
      <c r="E29" s="18">
        <f t="shared" si="12"/>
        <v>2.8479769064448712E-2</v>
      </c>
      <c r="F29" s="18">
        <f t="shared" si="12"/>
        <v>1.7363764158987438E-2</v>
      </c>
      <c r="G29" s="18">
        <f t="shared" si="12"/>
        <v>4.8397997898956158E-2</v>
      </c>
      <c r="H29" s="18">
        <f t="shared" si="12"/>
        <v>6.3121254719662456E-2</v>
      </c>
      <c r="I29" s="18">
        <f t="shared" si="12"/>
        <v>1.7363764158987438E-2</v>
      </c>
      <c r="J29" s="18">
        <f t="shared" si="12"/>
        <v>6.3121254719662456E-2</v>
      </c>
      <c r="K29" s="18">
        <f t="shared" si="12"/>
        <v>5.2867620354109635E-2</v>
      </c>
      <c r="L29" s="18">
        <f t="shared" si="2"/>
        <v>4.8397997898956158E-2</v>
      </c>
      <c r="M29" s="18">
        <f t="shared" si="3"/>
        <v>0.1045139398778876</v>
      </c>
      <c r="N29" s="18">
        <f t="shared" si="3"/>
        <v>8.4310553789600506E-2</v>
      </c>
      <c r="O29" s="18"/>
      <c r="P29" s="18"/>
      <c r="Q29" s="18"/>
      <c r="R29" s="18"/>
      <c r="S29" s="18"/>
      <c r="T29" s="3"/>
      <c r="U29" s="3"/>
      <c r="V29" s="3"/>
    </row>
    <row r="30" spans="1:27">
      <c r="A30" s="18">
        <v>1.5349999999999999</v>
      </c>
      <c r="B30" s="17">
        <v>7</v>
      </c>
      <c r="C30" s="18">
        <f t="shared" ref="C30:K30" si="13">LOG10(C17)-$A30</f>
        <v>3.3201724066995064E-2</v>
      </c>
      <c r="D30" s="18">
        <f t="shared" si="13"/>
        <v>3.3201724066995064E-2</v>
      </c>
      <c r="E30" s="18">
        <f t="shared" si="13"/>
        <v>3.3201724066995064E-2</v>
      </c>
      <c r="F30" s="18">
        <f t="shared" si="13"/>
        <v>3.3201724066995064E-2</v>
      </c>
      <c r="G30" s="18">
        <f t="shared" si="13"/>
        <v>3.3201724066995064E-2</v>
      </c>
      <c r="H30" s="18">
        <f t="shared" si="13"/>
        <v>7.7783856719735534E-2</v>
      </c>
      <c r="I30" s="18">
        <f t="shared" si="13"/>
        <v>2.7292864456474719E-2</v>
      </c>
      <c r="J30" s="18">
        <f t="shared" si="13"/>
        <v>3.3201724066995064E-2</v>
      </c>
      <c r="K30" s="18">
        <f t="shared" si="13"/>
        <v>4.4783596616810195E-2</v>
      </c>
      <c r="L30" s="18">
        <f t="shared" si="2"/>
        <v>9.0680443502757502E-3</v>
      </c>
      <c r="M30" s="18">
        <f t="shared" si="3"/>
        <v>0.1084526764861875</v>
      </c>
      <c r="N30" s="18">
        <f t="shared" si="3"/>
        <v>5.606460702649918E-2</v>
      </c>
      <c r="O30" s="18"/>
      <c r="P30" s="18"/>
      <c r="Q30" s="18"/>
      <c r="R30" s="18"/>
      <c r="S30" s="18"/>
      <c r="T30" s="3"/>
      <c r="U30" s="3"/>
      <c r="V30" s="3"/>
    </row>
    <row r="31" spans="1:27">
      <c r="A31" s="18">
        <v>1.091</v>
      </c>
      <c r="B31" s="17">
        <v>8</v>
      </c>
      <c r="C31" s="18">
        <f t="shared" ref="C31:K31" si="14">LOG10(C18)-$A31</f>
        <v>7.0368002234974858E-2</v>
      </c>
      <c r="D31" s="18">
        <f t="shared" si="14"/>
        <v>0.13944892137827392</v>
      </c>
      <c r="E31" s="18">
        <f t="shared" si="14"/>
        <v>2.2943352306836751E-2</v>
      </c>
      <c r="F31" s="18">
        <f t="shared" si="14"/>
        <v>2.2943352306836751E-2</v>
      </c>
      <c r="G31" s="18">
        <f t="shared" si="14"/>
        <v>0.11311998265592482</v>
      </c>
      <c r="H31" s="18">
        <f t="shared" si="14"/>
        <v>8.5091259055681379E-2</v>
      </c>
      <c r="I31" s="18">
        <f t="shared" si="14"/>
        <v>5.9100130080564917E-3</v>
      </c>
      <c r="J31" s="18">
        <f t="shared" si="14"/>
        <v>7.0368002234974858E-2</v>
      </c>
      <c r="K31" s="18">
        <f t="shared" si="14"/>
        <v>6.1288344383056526E-2</v>
      </c>
      <c r="L31" s="18">
        <f t="shared" si="2"/>
        <v>8.5091259055681379E-2</v>
      </c>
      <c r="M31" s="18">
        <f t="shared" si="3"/>
        <v>0.11311998265592482</v>
      </c>
      <c r="N31" s="18">
        <f t="shared" si="3"/>
        <v>9.9331698170291416E-2</v>
      </c>
      <c r="O31" s="18"/>
      <c r="P31" s="18"/>
      <c r="Q31" s="18"/>
      <c r="R31" s="18"/>
      <c r="S31" s="18"/>
      <c r="T31" s="3"/>
      <c r="U31" s="3"/>
      <c r="V31" s="3"/>
    </row>
  </sheetData>
  <phoneticPr fontId="1"/>
  <pageMargins left="0.75" right="0.75" top="1" bottom="1" header="0.4921259845" footer="0.492125984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2000-02-02T15:21:21Z</dcterms:created>
  <dcterms:modified xsi:type="dcterms:W3CDTF">2020-04-19T09:08:03Z</dcterms:modified>
</cp:coreProperties>
</file>